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040" windowHeight="10590" activeTab="0"/>
  </bookViews>
  <sheets>
    <sheet name="file tổng" sheetId="1" r:id="rId1"/>
  </sheets>
  <definedNames>
    <definedName name="_xlnm.Print_Titles" localSheetId="0">'file tổng'!$6:$6</definedName>
  </definedNames>
  <calcPr fullCalcOnLoad="1"/>
</workbook>
</file>

<file path=xl/sharedStrings.xml><?xml version="1.0" encoding="utf-8"?>
<sst xmlns="http://schemas.openxmlformats.org/spreadsheetml/2006/main" count="88" uniqueCount="86">
  <si>
    <t>TT</t>
  </si>
  <si>
    <t>Chương trình, dự án</t>
  </si>
  <si>
    <t>Tổng cộng</t>
  </si>
  <si>
    <t>I</t>
  </si>
  <si>
    <t>Chương trình mục tiêu quốc gia</t>
  </si>
  <si>
    <t>CTMT Y tế</t>
  </si>
  <si>
    <t>CTMT Phòng chống  HIV/ADIS</t>
  </si>
  <si>
    <t>CTMT Dân số - KHHGĐ</t>
  </si>
  <si>
    <t>Chương trình mục tiêu quốc gia Việc làm và Dạy nghề</t>
  </si>
  <si>
    <t>Dự án cho vay vốn giải quyết việc làm</t>
  </si>
  <si>
    <t xml:space="preserve">CTMTQG GD&amp;ĐT </t>
  </si>
  <si>
    <t>Chương trình nông thôn mới</t>
  </si>
  <si>
    <t>Chương trình mục tiêu Quốc gia PCTP</t>
  </si>
  <si>
    <t>Chương trình mục tiêu Quốc gia PCMT</t>
  </si>
  <si>
    <t>Chương trình văn hóa</t>
  </si>
  <si>
    <t>Đưa thông tin về miền núi, vùng sâu, vùng xa</t>
  </si>
  <si>
    <t>CT biến đổi khí hậu</t>
  </si>
  <si>
    <t>II</t>
  </si>
  <si>
    <t>Hỗ trợ có mục tiêu của TW</t>
  </si>
  <si>
    <t>Hạ tầng du lịch</t>
  </si>
  <si>
    <t xml:space="preserve">Khu kinh tế cửa khẩu </t>
  </si>
  <si>
    <t>Chương trình 134</t>
  </si>
  <si>
    <t xml:space="preserve">QĐ 33 </t>
  </si>
  <si>
    <t>Quyết định 160</t>
  </si>
  <si>
    <t>Nghị quyết 39</t>
  </si>
  <si>
    <t>Hỗ trợ huyện mới tách</t>
  </si>
  <si>
    <t>Hỗ trợ hộ nghèo về nhà ở theo Quyết định 167</t>
  </si>
  <si>
    <t xml:space="preserve">Hỗ trợ đầu tư cơ sở hạ tầng du lịch </t>
  </si>
  <si>
    <t>Chương trình quản lý, bảo vệ biên giới</t>
  </si>
  <si>
    <t>Hỗ trợ đầu tư các bệnh viện tuyến tỉnh, huyện</t>
  </si>
  <si>
    <t>Hỗ trợ các trung tâm giáo dục, lao động xã hội và phục hồi chức năng cho người tâm thần</t>
  </si>
  <si>
    <t xml:space="preserve">Hỗ trợ đầu tư hạ tầng vùng ATK </t>
  </si>
  <si>
    <t>Bảo vệ và phát triển rừng</t>
  </si>
  <si>
    <t>Dự án cứu hộ, cứu nạn</t>
  </si>
  <si>
    <t>Xây dựng trụ sở xã</t>
  </si>
  <si>
    <t>III</t>
  </si>
  <si>
    <t>Trái phiếu Chính phủ</t>
  </si>
  <si>
    <t>Giao thông</t>
  </si>
  <si>
    <t>Thủy lợi</t>
  </si>
  <si>
    <t>Trường học</t>
  </si>
  <si>
    <t>Y tế</t>
  </si>
  <si>
    <t>IV</t>
  </si>
  <si>
    <t>Vốn OAD</t>
  </si>
  <si>
    <t>V</t>
  </si>
  <si>
    <t>Nguồn vốn khác</t>
  </si>
  <si>
    <t>Nguồn TW bổ sung</t>
  </si>
  <si>
    <t>Nguồn vượt thu</t>
  </si>
  <si>
    <t>Ngân sách tập trung</t>
  </si>
  <si>
    <t>KCHKM</t>
  </si>
  <si>
    <t>Chi từ nguồn Sự nghiệp ngân sách tỉnh</t>
  </si>
  <si>
    <t>Các chương trình, dự án khác</t>
  </si>
  <si>
    <t>Miền núi</t>
  </si>
  <si>
    <t>Đồng bằng</t>
  </si>
  <si>
    <t>Chương trình di dân, định canh định cư cho đồng bào dân tộc thiểu số</t>
  </si>
  <si>
    <t>Hỗ trợ đầu tư xây dựng hạ tầng cụm công nghiệp các địa phương có điều kiện KT-XH khó khăn</t>
  </si>
  <si>
    <t>Hỗ trợ đất ở, đất sản xuất và nước sinh hoạt theo QĐ số 755</t>
  </si>
  <si>
    <t>Chương trình hỗ trợ các tỉnh chịu thiệt hại lũ lụt miền trung</t>
  </si>
  <si>
    <t>Hỗ trợ huyện nghèo theo NQ 30a/2008/NQ-CP</t>
  </si>
  <si>
    <t>CT Nước sạch và VSMT</t>
  </si>
  <si>
    <t>Hỗ trợ các công trình Văn hóa</t>
  </si>
  <si>
    <t>Chương trình nâng cấp đê sông, đê biển</t>
  </si>
  <si>
    <t>Chương trình biển Đông, hải đảo</t>
  </si>
  <si>
    <t>Khắc phục hậu quả bom mìn</t>
  </si>
  <si>
    <t>Hạ tầng Khu Kinh tế mở Chu Lai</t>
  </si>
  <si>
    <t>Hỗ trợ đối ứng các dự án ODA</t>
  </si>
  <si>
    <t>Chương trình Nông thôn mới</t>
  </si>
  <si>
    <t>Hỗ trợ nhà ở cho người có công theo QĐ 22</t>
  </si>
  <si>
    <t>Hỗ trợ cho 2 huyện nghèo theo QĐ 293</t>
  </si>
  <si>
    <t>Khuyến khích doanh nghiệp đầu tư vào nông thôn</t>
  </si>
  <si>
    <t>Chương trình cấp điện nông thôn, miền núi và hải đảo giai đoạn 2013-2020</t>
  </si>
  <si>
    <t>Hỗ trợ dự án Khu lưu niệm Ban tài mậu Khu V</t>
  </si>
  <si>
    <t>Đầu tư tránh trú bão tàu thuyền</t>
  </si>
  <si>
    <t>Khai thác quỹ đất, XSKT</t>
  </si>
  <si>
    <t>Vốn sự nghiệp có tính chất đầu tư</t>
  </si>
  <si>
    <t>Tổng đầu tư toàn tỉnh</t>
  </si>
  <si>
    <t>ĐVT: Triệu đồng</t>
  </si>
  <si>
    <t>Nghị quyết 55/2012/NQ-HĐND (CT 30c: đầu tư CSHT cho các huyện nghèo ngoài 30a)</t>
  </si>
  <si>
    <t>Phụ lục 5</t>
  </si>
  <si>
    <t>TỔNG HỢP KINH PHÍ ĐẦU TƯ TRÊN ĐỊA BÀN TỈNH QUẢNG NAM GIAI ĐOẠN 2011 -2015</t>
  </si>
  <si>
    <t>CTMTQG Giảm nghèo bền vững (QĐ 1489/QĐ-TTg), trong đó có CT 135</t>
  </si>
  <si>
    <t>Chương trình 135</t>
  </si>
  <si>
    <t>NQ 30a/2008/NQ_CP</t>
  </si>
  <si>
    <t>a</t>
  </si>
  <si>
    <t>b</t>
  </si>
  <si>
    <t xml:space="preserve">Tổng cộng toàn tỉnh </t>
  </si>
  <si>
    <r>
      <t>(</t>
    </r>
    <r>
      <rPr>
        <i/>
        <sz val="12"/>
        <color indexed="12"/>
        <rFont val="Times New Roman"/>
        <family val="1"/>
      </rPr>
      <t>Kèm</t>
    </r>
    <r>
      <rPr>
        <i/>
        <sz val="12"/>
        <rFont val="Times New Roman"/>
        <family val="1"/>
      </rPr>
      <t xml:space="preserve"> theo Báo cáo số  91  /BC-UBND ngày   30  tháng   6  năm 2015 của Ủy ban nhân dân tỉnh Quảng Nam)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</si>
</sst>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42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9" fillId="0" borderId="10" xfId="42" applyNumberFormat="1" applyFont="1" applyFill="1" applyBorder="1" applyAlignment="1">
      <alignment horizontal="right" vertical="center" wrapText="1"/>
    </xf>
    <xf numFmtId="164" fontId="10" fillId="0" borderId="10" xfId="4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4" fontId="9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3" sqref="A3:O3"/>
    </sheetView>
  </sheetViews>
  <sheetFormatPr defaultColWidth="9.140625" defaultRowHeight="15"/>
  <cols>
    <col min="1" max="1" width="4.421875" style="1" customWidth="1"/>
    <col min="2" max="2" width="18.57421875" style="2" customWidth="1"/>
    <col min="3" max="3" width="10.421875" style="2" customWidth="1"/>
    <col min="4" max="4" width="8.421875" style="2" customWidth="1"/>
    <col min="5" max="5" width="8.8515625" style="2" customWidth="1"/>
    <col min="6" max="6" width="9.140625" style="2" customWidth="1"/>
    <col min="7" max="8" width="8.421875" style="2" customWidth="1"/>
    <col min="9" max="9" width="9.421875" style="2" customWidth="1"/>
    <col min="10" max="10" width="8.421875" style="2" customWidth="1"/>
    <col min="11" max="11" width="9.140625" style="2" customWidth="1"/>
    <col min="12" max="12" width="9.57421875" style="3" customWidth="1"/>
    <col min="13" max="13" width="9.57421875" style="2" customWidth="1"/>
    <col min="14" max="14" width="9.421875" style="2" customWidth="1"/>
    <col min="15" max="15" width="10.8515625" style="2" customWidth="1"/>
    <col min="16" max="16384" width="9.140625" style="2" customWidth="1"/>
  </cols>
  <sheetData>
    <row r="1" spans="1:15" ht="18.75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.75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>
      <c r="A3" s="38" t="s">
        <v>85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2:15" ht="13.5" customHeight="1">
      <c r="L4" s="45" t="s">
        <v>75</v>
      </c>
      <c r="M4" s="45"/>
      <c r="N4" s="45"/>
      <c r="O4" s="45"/>
    </row>
    <row r="5" spans="1:15" s="1" customFormat="1" ht="24" customHeight="1">
      <c r="A5" s="39" t="s">
        <v>0</v>
      </c>
      <c r="B5" s="39" t="s">
        <v>1</v>
      </c>
      <c r="C5" s="39" t="s">
        <v>74</v>
      </c>
      <c r="D5" s="41" t="s">
        <v>51</v>
      </c>
      <c r="E5" s="42"/>
      <c r="F5" s="42"/>
      <c r="G5" s="42"/>
      <c r="H5" s="42"/>
      <c r="I5" s="43"/>
      <c r="J5" s="41" t="s">
        <v>52</v>
      </c>
      <c r="K5" s="42"/>
      <c r="L5" s="42"/>
      <c r="M5" s="42"/>
      <c r="N5" s="42"/>
      <c r="O5" s="43"/>
    </row>
    <row r="6" spans="1:15" s="6" customFormat="1" ht="18.75" customHeight="1">
      <c r="A6" s="40"/>
      <c r="B6" s="40"/>
      <c r="C6" s="40"/>
      <c r="D6" s="4">
        <v>2011</v>
      </c>
      <c r="E6" s="4">
        <v>2012</v>
      </c>
      <c r="F6" s="4">
        <v>2013</v>
      </c>
      <c r="G6" s="4">
        <v>2014</v>
      </c>
      <c r="H6" s="4">
        <v>2015</v>
      </c>
      <c r="I6" s="4" t="s">
        <v>2</v>
      </c>
      <c r="J6" s="4">
        <v>2011</v>
      </c>
      <c r="K6" s="4">
        <v>2012</v>
      </c>
      <c r="L6" s="5">
        <v>2013</v>
      </c>
      <c r="M6" s="4">
        <v>2014</v>
      </c>
      <c r="N6" s="4">
        <v>2015</v>
      </c>
      <c r="O6" s="4" t="s">
        <v>2</v>
      </c>
    </row>
    <row r="7" spans="1:16" s="9" customFormat="1" ht="28.5" customHeight="1">
      <c r="A7" s="4" t="s">
        <v>3</v>
      </c>
      <c r="B7" s="7" t="s">
        <v>4</v>
      </c>
      <c r="C7" s="22">
        <f>SUM(C8:C13)+SUM(C16:C23)</f>
        <v>1944254</v>
      </c>
      <c r="D7" s="22">
        <f aca="true" t="shared" si="0" ref="D7:O7">SUM(D8:D13)+SUM(D16:D23)</f>
        <v>175479</v>
      </c>
      <c r="E7" s="22">
        <f t="shared" si="0"/>
        <v>324519</v>
      </c>
      <c r="F7" s="22">
        <f t="shared" si="0"/>
        <v>299973</v>
      </c>
      <c r="G7" s="22">
        <f t="shared" si="0"/>
        <v>305520</v>
      </c>
      <c r="H7" s="22">
        <f t="shared" si="0"/>
        <v>312822</v>
      </c>
      <c r="I7" s="22">
        <f t="shared" si="0"/>
        <v>1418313</v>
      </c>
      <c r="J7" s="22">
        <f t="shared" si="0"/>
        <v>87860</v>
      </c>
      <c r="K7" s="22">
        <f t="shared" si="0"/>
        <v>110874</v>
      </c>
      <c r="L7" s="22">
        <f t="shared" si="0"/>
        <v>133611</v>
      </c>
      <c r="M7" s="22">
        <f t="shared" si="0"/>
        <v>121802</v>
      </c>
      <c r="N7" s="22">
        <f t="shared" si="0"/>
        <v>71794</v>
      </c>
      <c r="O7" s="22">
        <f t="shared" si="0"/>
        <v>525941</v>
      </c>
      <c r="P7" s="23"/>
    </row>
    <row r="8" spans="1:15" ht="18.75" customHeight="1">
      <c r="A8" s="10">
        <v>1</v>
      </c>
      <c r="B8" s="11" t="s">
        <v>5</v>
      </c>
      <c r="C8" s="22">
        <f aca="true" t="shared" si="1" ref="C8:C72">I8+O8</f>
        <v>32092</v>
      </c>
      <c r="D8" s="12"/>
      <c r="E8" s="12">
        <v>1526</v>
      </c>
      <c r="F8" s="12">
        <v>1709</v>
      </c>
      <c r="G8" s="12">
        <v>0</v>
      </c>
      <c r="H8" s="12">
        <v>0</v>
      </c>
      <c r="I8" s="8">
        <v>3235</v>
      </c>
      <c r="J8" s="12">
        <v>7000</v>
      </c>
      <c r="K8" s="12">
        <v>5000</v>
      </c>
      <c r="L8" s="12">
        <v>8857</v>
      </c>
      <c r="M8" s="12">
        <v>8000</v>
      </c>
      <c r="N8" s="12">
        <v>0</v>
      </c>
      <c r="O8" s="8">
        <v>28857</v>
      </c>
    </row>
    <row r="9" spans="1:15" ht="29.25" customHeight="1">
      <c r="A9" s="10">
        <v>2</v>
      </c>
      <c r="B9" s="11" t="s">
        <v>6</v>
      </c>
      <c r="C9" s="22">
        <f t="shared" si="1"/>
        <v>17557</v>
      </c>
      <c r="D9" s="12">
        <v>227</v>
      </c>
      <c r="E9" s="12">
        <v>290</v>
      </c>
      <c r="F9" s="12">
        <v>332</v>
      </c>
      <c r="G9" s="12">
        <v>0</v>
      </c>
      <c r="H9" s="12">
        <v>0</v>
      </c>
      <c r="I9" s="8">
        <v>849</v>
      </c>
      <c r="J9" s="12">
        <v>0</v>
      </c>
      <c r="K9" s="12">
        <v>4500</v>
      </c>
      <c r="L9" s="12">
        <v>6708</v>
      </c>
      <c r="M9" s="12">
        <v>5500</v>
      </c>
      <c r="N9" s="12">
        <v>0</v>
      </c>
      <c r="O9" s="8">
        <v>16708</v>
      </c>
    </row>
    <row r="10" spans="1:15" ht="29.25" customHeight="1">
      <c r="A10" s="10">
        <v>3</v>
      </c>
      <c r="B10" s="11" t="s">
        <v>7</v>
      </c>
      <c r="C10" s="22">
        <f t="shared" si="1"/>
        <v>10236</v>
      </c>
      <c r="D10" s="12">
        <v>2138</v>
      </c>
      <c r="E10" s="12">
        <v>3134</v>
      </c>
      <c r="F10" s="12">
        <v>2964</v>
      </c>
      <c r="G10" s="12">
        <v>0</v>
      </c>
      <c r="H10" s="12">
        <v>0</v>
      </c>
      <c r="I10" s="8">
        <v>8236</v>
      </c>
      <c r="J10" s="12">
        <v>0</v>
      </c>
      <c r="K10" s="12">
        <v>1000</v>
      </c>
      <c r="L10" s="12">
        <v>0</v>
      </c>
      <c r="M10" s="12">
        <v>1000</v>
      </c>
      <c r="N10" s="12">
        <v>0</v>
      </c>
      <c r="O10" s="8">
        <v>2000</v>
      </c>
    </row>
    <row r="11" spans="1:15" ht="39" customHeight="1">
      <c r="A11" s="10">
        <v>4</v>
      </c>
      <c r="B11" s="13" t="s">
        <v>8</v>
      </c>
      <c r="C11" s="22">
        <f t="shared" si="1"/>
        <v>119825</v>
      </c>
      <c r="D11" s="12">
        <v>10750</v>
      </c>
      <c r="E11" s="12">
        <v>10537</v>
      </c>
      <c r="F11" s="12">
        <v>9177</v>
      </c>
      <c r="G11" s="12">
        <v>11700</v>
      </c>
      <c r="H11" s="12">
        <v>10406</v>
      </c>
      <c r="I11" s="8">
        <v>52570</v>
      </c>
      <c r="J11" s="12">
        <v>10000</v>
      </c>
      <c r="K11" s="12">
        <v>17100</v>
      </c>
      <c r="L11" s="12">
        <v>21127</v>
      </c>
      <c r="M11" s="12">
        <v>13615</v>
      </c>
      <c r="N11" s="12">
        <v>5413</v>
      </c>
      <c r="O11" s="8">
        <v>67255</v>
      </c>
    </row>
    <row r="12" spans="1:15" ht="29.25" customHeight="1">
      <c r="A12" s="10">
        <v>5</v>
      </c>
      <c r="B12" s="11" t="s">
        <v>9</v>
      </c>
      <c r="C12" s="22">
        <f t="shared" si="1"/>
        <v>35340</v>
      </c>
      <c r="D12" s="12">
        <v>7400</v>
      </c>
      <c r="E12" s="12">
        <v>6800</v>
      </c>
      <c r="F12" s="12">
        <v>7010</v>
      </c>
      <c r="G12" s="12">
        <v>0</v>
      </c>
      <c r="H12" s="12">
        <v>0</v>
      </c>
      <c r="I12" s="8">
        <v>21210</v>
      </c>
      <c r="J12" s="12">
        <v>0</v>
      </c>
      <c r="K12" s="12">
        <v>3500</v>
      </c>
      <c r="L12" s="12">
        <v>0</v>
      </c>
      <c r="M12" s="12">
        <v>3000</v>
      </c>
      <c r="N12" s="12">
        <v>7630</v>
      </c>
      <c r="O12" s="8">
        <v>14130</v>
      </c>
    </row>
    <row r="13" spans="1:15" s="31" customFormat="1" ht="49.5" customHeight="1">
      <c r="A13" s="26">
        <v>6</v>
      </c>
      <c r="B13" s="27" t="s">
        <v>79</v>
      </c>
      <c r="C13" s="28">
        <f>C14+C15</f>
        <v>1108960</v>
      </c>
      <c r="D13" s="32">
        <f aca="true" t="shared" si="2" ref="D13:O13">D14+D15</f>
        <v>119761</v>
      </c>
      <c r="E13" s="32">
        <f t="shared" si="2"/>
        <v>209490</v>
      </c>
      <c r="F13" s="32">
        <f t="shared" si="2"/>
        <v>206126</v>
      </c>
      <c r="G13" s="32">
        <f t="shared" si="2"/>
        <v>224540</v>
      </c>
      <c r="H13" s="32">
        <f t="shared" si="2"/>
        <v>243676</v>
      </c>
      <c r="I13" s="28">
        <f t="shared" si="2"/>
        <v>1003593</v>
      </c>
      <c r="J13" s="32">
        <f t="shared" si="2"/>
        <v>18000</v>
      </c>
      <c r="K13" s="32">
        <f t="shared" si="2"/>
        <v>22200</v>
      </c>
      <c r="L13" s="32">
        <f t="shared" si="2"/>
        <v>22566</v>
      </c>
      <c r="M13" s="32">
        <f t="shared" si="2"/>
        <v>23111</v>
      </c>
      <c r="N13" s="32">
        <f t="shared" si="2"/>
        <v>19490</v>
      </c>
      <c r="O13" s="28">
        <f t="shared" si="2"/>
        <v>105367</v>
      </c>
    </row>
    <row r="14" spans="1:15" ht="48" customHeight="1">
      <c r="A14" s="10" t="s">
        <v>82</v>
      </c>
      <c r="B14" s="14" t="s">
        <v>81</v>
      </c>
      <c r="C14" s="22">
        <f t="shared" si="1"/>
        <v>755203</v>
      </c>
      <c r="D14" s="12">
        <v>59700</v>
      </c>
      <c r="E14" s="12">
        <v>148490</v>
      </c>
      <c r="F14" s="12">
        <v>131726</v>
      </c>
      <c r="G14" s="12">
        <v>159240</v>
      </c>
      <c r="H14" s="12">
        <v>152250</v>
      </c>
      <c r="I14" s="8">
        <v>651406</v>
      </c>
      <c r="J14" s="12">
        <v>18000</v>
      </c>
      <c r="K14" s="12">
        <v>22200</v>
      </c>
      <c r="L14" s="12">
        <v>22566</v>
      </c>
      <c r="M14" s="12">
        <v>21541</v>
      </c>
      <c r="N14" s="12">
        <v>19490</v>
      </c>
      <c r="O14" s="8">
        <v>103797</v>
      </c>
    </row>
    <row r="15" spans="1:15" ht="48" customHeight="1">
      <c r="A15" s="10" t="s">
        <v>83</v>
      </c>
      <c r="B15" s="14" t="s">
        <v>80</v>
      </c>
      <c r="C15" s="22">
        <f t="shared" si="1"/>
        <v>353757</v>
      </c>
      <c r="D15" s="12">
        <v>60061</v>
      </c>
      <c r="E15" s="12">
        <v>61000</v>
      </c>
      <c r="F15" s="12">
        <v>74400</v>
      </c>
      <c r="G15" s="12">
        <v>65300</v>
      </c>
      <c r="H15" s="12">
        <v>91426</v>
      </c>
      <c r="I15" s="8">
        <f>SUM(D15:H15)</f>
        <v>352187</v>
      </c>
      <c r="J15" s="12">
        <v>0</v>
      </c>
      <c r="K15" s="12">
        <v>0</v>
      </c>
      <c r="L15" s="12">
        <v>0</v>
      </c>
      <c r="M15" s="12">
        <v>1570</v>
      </c>
      <c r="N15" s="12">
        <v>0</v>
      </c>
      <c r="O15" s="8">
        <f>SUM(J15:N15)</f>
        <v>1570</v>
      </c>
    </row>
    <row r="16" spans="1:15" ht="20.25" customHeight="1">
      <c r="A16" s="10">
        <v>7</v>
      </c>
      <c r="B16" s="11" t="s">
        <v>10</v>
      </c>
      <c r="C16" s="22">
        <f t="shared" si="1"/>
        <v>264206</v>
      </c>
      <c r="D16" s="12">
        <v>15230</v>
      </c>
      <c r="E16" s="12">
        <v>37597</v>
      </c>
      <c r="F16" s="12">
        <v>25990</v>
      </c>
      <c r="G16" s="12">
        <v>26887</v>
      </c>
      <c r="H16" s="12">
        <v>28837</v>
      </c>
      <c r="I16" s="8">
        <v>134541</v>
      </c>
      <c r="J16" s="12">
        <v>27675</v>
      </c>
      <c r="K16" s="12">
        <v>25266</v>
      </c>
      <c r="L16" s="12">
        <v>28000</v>
      </c>
      <c r="M16" s="12">
        <v>25846</v>
      </c>
      <c r="N16" s="12">
        <v>22878</v>
      </c>
      <c r="O16" s="8">
        <v>129665</v>
      </c>
    </row>
    <row r="17" spans="1:15" ht="25.5">
      <c r="A17" s="10">
        <v>8</v>
      </c>
      <c r="B17" s="14" t="s">
        <v>11</v>
      </c>
      <c r="C17" s="22">
        <f t="shared" si="1"/>
        <v>215141</v>
      </c>
      <c r="D17" s="12">
        <v>12912</v>
      </c>
      <c r="E17" s="12">
        <v>40000</v>
      </c>
      <c r="F17" s="12">
        <v>22300</v>
      </c>
      <c r="G17" s="12">
        <v>34894</v>
      </c>
      <c r="H17" s="12">
        <v>21750</v>
      </c>
      <c r="I17" s="8">
        <v>131856</v>
      </c>
      <c r="J17" s="12">
        <v>15326</v>
      </c>
      <c r="K17" s="12">
        <v>8000</v>
      </c>
      <c r="L17" s="12">
        <v>24659</v>
      </c>
      <c r="M17" s="12">
        <v>26480</v>
      </c>
      <c r="N17" s="12">
        <v>8820</v>
      </c>
      <c r="O17" s="8">
        <v>83285</v>
      </c>
    </row>
    <row r="18" spans="1:15" ht="25.5">
      <c r="A18" s="10">
        <v>9</v>
      </c>
      <c r="B18" s="14" t="s">
        <v>12</v>
      </c>
      <c r="C18" s="22">
        <f t="shared" si="1"/>
        <v>1355</v>
      </c>
      <c r="D18" s="12">
        <v>215</v>
      </c>
      <c r="E18" s="12">
        <v>295</v>
      </c>
      <c r="F18" s="12">
        <v>180</v>
      </c>
      <c r="G18" s="12">
        <v>195</v>
      </c>
      <c r="H18" s="12">
        <v>220</v>
      </c>
      <c r="I18" s="8">
        <v>1105</v>
      </c>
      <c r="J18" s="12">
        <v>0</v>
      </c>
      <c r="K18" s="12">
        <v>250</v>
      </c>
      <c r="L18" s="12">
        <v>0</v>
      </c>
      <c r="M18" s="12">
        <v>0</v>
      </c>
      <c r="N18" s="12">
        <v>0</v>
      </c>
      <c r="O18" s="8">
        <v>250</v>
      </c>
    </row>
    <row r="19" spans="1:15" ht="30.75" customHeight="1">
      <c r="A19" s="10">
        <v>10</v>
      </c>
      <c r="B19" s="14" t="s">
        <v>13</v>
      </c>
      <c r="C19" s="22">
        <f t="shared" si="1"/>
        <v>4251</v>
      </c>
      <c r="D19" s="12">
        <v>545</v>
      </c>
      <c r="E19" s="12">
        <v>570</v>
      </c>
      <c r="F19" s="12">
        <v>720</v>
      </c>
      <c r="G19" s="12">
        <v>644</v>
      </c>
      <c r="H19" s="12">
        <v>692</v>
      </c>
      <c r="I19" s="8">
        <v>3171</v>
      </c>
      <c r="J19" s="12">
        <v>0</v>
      </c>
      <c r="K19" s="12">
        <v>570</v>
      </c>
      <c r="L19" s="12">
        <v>510</v>
      </c>
      <c r="M19" s="12">
        <v>0</v>
      </c>
      <c r="N19" s="12">
        <v>0</v>
      </c>
      <c r="O19" s="8">
        <v>1080</v>
      </c>
    </row>
    <row r="20" spans="1:15" ht="20.25" customHeight="1">
      <c r="A20" s="10">
        <v>11</v>
      </c>
      <c r="B20" s="14" t="s">
        <v>14</v>
      </c>
      <c r="C20" s="22">
        <f t="shared" si="1"/>
        <v>48220</v>
      </c>
      <c r="D20" s="12">
        <v>0</v>
      </c>
      <c r="E20" s="12">
        <v>2700</v>
      </c>
      <c r="F20" s="12">
        <v>7310</v>
      </c>
      <c r="G20" s="12">
        <v>1200</v>
      </c>
      <c r="H20" s="12">
        <v>900</v>
      </c>
      <c r="I20" s="8">
        <v>12110</v>
      </c>
      <c r="J20" s="12">
        <v>7250</v>
      </c>
      <c r="K20" s="12">
        <v>8850</v>
      </c>
      <c r="L20" s="12">
        <v>8510</v>
      </c>
      <c r="M20" s="12">
        <v>7750</v>
      </c>
      <c r="N20" s="12">
        <v>3750</v>
      </c>
      <c r="O20" s="8">
        <v>36110</v>
      </c>
    </row>
    <row r="21" spans="1:15" ht="25.5">
      <c r="A21" s="10">
        <v>12</v>
      </c>
      <c r="B21" s="14" t="s">
        <v>15</v>
      </c>
      <c r="C21" s="22">
        <f t="shared" si="1"/>
        <v>8372</v>
      </c>
      <c r="D21" s="12">
        <v>0</v>
      </c>
      <c r="E21" s="12">
        <v>3440</v>
      </c>
      <c r="F21" s="12">
        <v>1932</v>
      </c>
      <c r="G21" s="12">
        <v>1500</v>
      </c>
      <c r="H21" s="12">
        <v>1500</v>
      </c>
      <c r="I21" s="8">
        <v>8372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8">
        <v>0</v>
      </c>
    </row>
    <row r="22" spans="1:15" ht="20.25" customHeight="1">
      <c r="A22" s="10">
        <v>13</v>
      </c>
      <c r="B22" s="11" t="s">
        <v>16</v>
      </c>
      <c r="C22" s="22">
        <f t="shared" si="1"/>
        <v>18400</v>
      </c>
      <c r="D22" s="12">
        <v>0</v>
      </c>
      <c r="E22" s="12">
        <v>4300</v>
      </c>
      <c r="F22" s="12">
        <v>3100</v>
      </c>
      <c r="G22" s="12">
        <v>0</v>
      </c>
      <c r="H22" s="12">
        <v>0</v>
      </c>
      <c r="I22" s="8">
        <v>7400</v>
      </c>
      <c r="J22" s="12">
        <v>0</v>
      </c>
      <c r="K22" s="12">
        <v>6000</v>
      </c>
      <c r="L22" s="12">
        <v>5000</v>
      </c>
      <c r="M22" s="12">
        <v>0</v>
      </c>
      <c r="N22" s="12">
        <v>0</v>
      </c>
      <c r="O22" s="8">
        <v>11000</v>
      </c>
    </row>
    <row r="23" spans="1:15" ht="20.25" customHeight="1">
      <c r="A23" s="10">
        <v>14</v>
      </c>
      <c r="B23" s="11" t="s">
        <v>58</v>
      </c>
      <c r="C23" s="22">
        <f t="shared" si="1"/>
        <v>60299</v>
      </c>
      <c r="D23" s="12">
        <v>6301</v>
      </c>
      <c r="E23" s="12">
        <v>3840</v>
      </c>
      <c r="F23" s="12">
        <v>11123</v>
      </c>
      <c r="G23" s="12">
        <v>3960</v>
      </c>
      <c r="H23" s="12">
        <v>4841</v>
      </c>
      <c r="I23" s="8">
        <v>30065</v>
      </c>
      <c r="J23" s="12">
        <v>2609</v>
      </c>
      <c r="K23" s="12">
        <v>8638</v>
      </c>
      <c r="L23" s="12">
        <v>7674</v>
      </c>
      <c r="M23" s="12">
        <v>7500</v>
      </c>
      <c r="N23" s="12">
        <v>3813</v>
      </c>
      <c r="O23" s="8">
        <v>30234</v>
      </c>
    </row>
    <row r="24" spans="1:15" s="9" customFormat="1" ht="24.75" customHeight="1">
      <c r="A24" s="4" t="s">
        <v>17</v>
      </c>
      <c r="B24" s="15" t="s">
        <v>18</v>
      </c>
      <c r="C24" s="22">
        <f t="shared" si="1"/>
        <v>6177994</v>
      </c>
      <c r="D24" s="8">
        <v>412586</v>
      </c>
      <c r="E24" s="8">
        <v>477166</v>
      </c>
      <c r="F24" s="8">
        <v>249546</v>
      </c>
      <c r="G24" s="8">
        <v>305940</v>
      </c>
      <c r="H24" s="8">
        <v>369370</v>
      </c>
      <c r="I24" s="8">
        <v>1814608</v>
      </c>
      <c r="J24" s="8">
        <v>370724</v>
      </c>
      <c r="K24" s="8">
        <v>822117</v>
      </c>
      <c r="L24" s="8">
        <v>942005</v>
      </c>
      <c r="M24" s="8">
        <v>1037850</v>
      </c>
      <c r="N24" s="8">
        <v>1190690</v>
      </c>
      <c r="O24" s="8">
        <v>4363386</v>
      </c>
    </row>
    <row r="25" spans="1:15" ht="18.75" customHeight="1">
      <c r="A25" s="10">
        <v>1</v>
      </c>
      <c r="B25" s="14" t="s">
        <v>19</v>
      </c>
      <c r="C25" s="22">
        <f t="shared" si="1"/>
        <v>67928</v>
      </c>
      <c r="D25" s="12">
        <v>4000</v>
      </c>
      <c r="E25" s="12">
        <v>0</v>
      </c>
      <c r="F25" s="12">
        <v>0</v>
      </c>
      <c r="G25" s="12">
        <v>4674</v>
      </c>
      <c r="H25" s="12">
        <v>0</v>
      </c>
      <c r="I25" s="8">
        <v>8674</v>
      </c>
      <c r="J25" s="12">
        <v>12000</v>
      </c>
      <c r="K25" s="12">
        <v>9400</v>
      </c>
      <c r="L25" s="12">
        <v>5528</v>
      </c>
      <c r="M25" s="12">
        <v>12326</v>
      </c>
      <c r="N25" s="12">
        <v>20000</v>
      </c>
      <c r="O25" s="8">
        <v>59254</v>
      </c>
    </row>
    <row r="26" spans="1:15" ht="18.75" customHeight="1">
      <c r="A26" s="10">
        <v>2</v>
      </c>
      <c r="B26" s="14" t="s">
        <v>20</v>
      </c>
      <c r="C26" s="22">
        <f t="shared" si="1"/>
        <v>69700</v>
      </c>
      <c r="D26" s="12">
        <v>15000</v>
      </c>
      <c r="E26" s="12">
        <v>15000</v>
      </c>
      <c r="F26" s="12">
        <v>2700</v>
      </c>
      <c r="G26" s="12">
        <v>8000</v>
      </c>
      <c r="H26" s="12">
        <v>22000</v>
      </c>
      <c r="I26" s="8">
        <v>62700</v>
      </c>
      <c r="J26" s="12">
        <v>0</v>
      </c>
      <c r="K26" s="12">
        <v>0</v>
      </c>
      <c r="L26" s="12">
        <v>7000</v>
      </c>
      <c r="M26" s="12">
        <v>0</v>
      </c>
      <c r="N26" s="12">
        <v>0</v>
      </c>
      <c r="O26" s="8">
        <v>7000</v>
      </c>
    </row>
    <row r="27" spans="1:15" ht="18.75" customHeight="1">
      <c r="A27" s="10">
        <v>3</v>
      </c>
      <c r="B27" s="11" t="s">
        <v>21</v>
      </c>
      <c r="C27" s="22">
        <f t="shared" si="1"/>
        <v>42539</v>
      </c>
      <c r="D27" s="12">
        <v>17000</v>
      </c>
      <c r="E27" s="12">
        <v>19600</v>
      </c>
      <c r="F27" s="12">
        <v>0</v>
      </c>
      <c r="G27" s="12">
        <v>0</v>
      </c>
      <c r="H27" s="12">
        <v>4683</v>
      </c>
      <c r="I27" s="8">
        <v>41283</v>
      </c>
      <c r="J27" s="12">
        <v>0</v>
      </c>
      <c r="K27" s="12">
        <v>0</v>
      </c>
      <c r="L27" s="12">
        <v>0</v>
      </c>
      <c r="M27" s="12">
        <v>0</v>
      </c>
      <c r="N27" s="12">
        <v>1256</v>
      </c>
      <c r="O27" s="8">
        <v>1256</v>
      </c>
    </row>
    <row r="28" spans="1:15" ht="18.75" customHeight="1">
      <c r="A28" s="10">
        <v>4</v>
      </c>
      <c r="B28" s="11" t="s">
        <v>22</v>
      </c>
      <c r="C28" s="22">
        <f t="shared" si="1"/>
        <v>63786</v>
      </c>
      <c r="D28" s="12">
        <v>5000</v>
      </c>
      <c r="E28" s="12">
        <v>4000</v>
      </c>
      <c r="F28" s="12">
        <v>5525</v>
      </c>
      <c r="G28" s="12">
        <v>0</v>
      </c>
      <c r="H28" s="12">
        <v>0</v>
      </c>
      <c r="I28" s="8">
        <v>14525</v>
      </c>
      <c r="J28" s="12">
        <v>8000</v>
      </c>
      <c r="K28" s="12">
        <v>2000</v>
      </c>
      <c r="L28" s="12">
        <v>2525</v>
      </c>
      <c r="M28" s="12">
        <v>22175</v>
      </c>
      <c r="N28" s="12">
        <v>14561</v>
      </c>
      <c r="O28" s="8">
        <v>49261</v>
      </c>
    </row>
    <row r="29" spans="1:15" ht="18.75" customHeight="1">
      <c r="A29" s="10">
        <v>5</v>
      </c>
      <c r="B29" s="16" t="s">
        <v>23</v>
      </c>
      <c r="C29" s="22">
        <f t="shared" si="1"/>
        <v>37500</v>
      </c>
      <c r="D29" s="12">
        <v>7500</v>
      </c>
      <c r="E29" s="12">
        <v>7500</v>
      </c>
      <c r="F29" s="12">
        <v>7500</v>
      </c>
      <c r="G29" s="12">
        <v>7500</v>
      </c>
      <c r="H29" s="12">
        <v>7500</v>
      </c>
      <c r="I29" s="8">
        <v>37500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8">
        <v>0</v>
      </c>
    </row>
    <row r="30" spans="1:15" ht="18.75" customHeight="1">
      <c r="A30" s="10">
        <v>6</v>
      </c>
      <c r="B30" s="11" t="s">
        <v>24</v>
      </c>
      <c r="C30" s="22">
        <f t="shared" si="1"/>
        <v>2212300</v>
      </c>
      <c r="D30" s="12">
        <v>95000</v>
      </c>
      <c r="E30" s="12">
        <v>89300</v>
      </c>
      <c r="F30" s="12">
        <v>88500</v>
      </c>
      <c r="G30" s="12">
        <v>89529</v>
      </c>
      <c r="H30" s="12">
        <v>126127</v>
      </c>
      <c r="I30" s="8">
        <v>488456</v>
      </c>
      <c r="J30" s="12">
        <v>152500</v>
      </c>
      <c r="K30" s="12">
        <v>359700</v>
      </c>
      <c r="L30" s="12">
        <v>333800</v>
      </c>
      <c r="M30" s="12">
        <v>342271</v>
      </c>
      <c r="N30" s="12">
        <v>535573</v>
      </c>
      <c r="O30" s="8">
        <v>1723844</v>
      </c>
    </row>
    <row r="31" spans="1:15" ht="24" customHeight="1">
      <c r="A31" s="10">
        <v>7</v>
      </c>
      <c r="B31" s="11" t="s">
        <v>25</v>
      </c>
      <c r="C31" s="22">
        <f t="shared" si="1"/>
        <v>188482</v>
      </c>
      <c r="D31" s="12">
        <v>10000</v>
      </c>
      <c r="E31" s="12">
        <v>32000</v>
      </c>
      <c r="F31" s="12">
        <v>26482</v>
      </c>
      <c r="G31" s="12">
        <v>26000</v>
      </c>
      <c r="H31" s="12">
        <v>29000</v>
      </c>
      <c r="I31" s="8">
        <v>123482</v>
      </c>
      <c r="J31" s="12">
        <v>4000</v>
      </c>
      <c r="K31" s="12">
        <v>17000</v>
      </c>
      <c r="L31" s="12">
        <v>14000</v>
      </c>
      <c r="M31" s="12">
        <v>14000</v>
      </c>
      <c r="N31" s="12">
        <v>16000</v>
      </c>
      <c r="O31" s="8">
        <v>65000</v>
      </c>
    </row>
    <row r="32" spans="1:15" ht="25.5">
      <c r="A32" s="10">
        <v>8</v>
      </c>
      <c r="B32" s="17" t="s">
        <v>26</v>
      </c>
      <c r="C32" s="22">
        <f t="shared" si="1"/>
        <v>230715</v>
      </c>
      <c r="D32" s="12">
        <v>83086</v>
      </c>
      <c r="E32" s="12">
        <v>106883</v>
      </c>
      <c r="F32" s="12">
        <v>6122</v>
      </c>
      <c r="G32" s="12">
        <v>0</v>
      </c>
      <c r="H32" s="12">
        <v>0</v>
      </c>
      <c r="I32" s="8">
        <v>196091</v>
      </c>
      <c r="J32" s="12">
        <v>34624</v>
      </c>
      <c r="K32" s="12">
        <v>0</v>
      </c>
      <c r="L32" s="12">
        <v>0</v>
      </c>
      <c r="M32" s="12">
        <v>0</v>
      </c>
      <c r="N32" s="12">
        <v>0</v>
      </c>
      <c r="O32" s="8">
        <v>34624</v>
      </c>
    </row>
    <row r="33" spans="1:15" ht="25.5">
      <c r="A33" s="10">
        <v>9</v>
      </c>
      <c r="B33" s="18" t="s">
        <v>27</v>
      </c>
      <c r="C33" s="22">
        <f t="shared" si="1"/>
        <v>57994</v>
      </c>
      <c r="D33" s="12">
        <v>2000</v>
      </c>
      <c r="E33" s="12">
        <v>5883</v>
      </c>
      <c r="F33" s="12">
        <v>5594</v>
      </c>
      <c r="G33" s="12">
        <v>0</v>
      </c>
      <c r="H33" s="12">
        <v>5500</v>
      </c>
      <c r="I33" s="8">
        <v>18977</v>
      </c>
      <c r="J33" s="12">
        <v>0</v>
      </c>
      <c r="K33" s="12">
        <v>7517</v>
      </c>
      <c r="L33" s="12">
        <v>0</v>
      </c>
      <c r="M33" s="12">
        <v>17000</v>
      </c>
      <c r="N33" s="12">
        <v>14500</v>
      </c>
      <c r="O33" s="8">
        <v>39017</v>
      </c>
    </row>
    <row r="34" spans="1:15" ht="27.75" customHeight="1">
      <c r="A34" s="10">
        <v>10</v>
      </c>
      <c r="B34" s="18" t="s">
        <v>28</v>
      </c>
      <c r="C34" s="22">
        <f t="shared" si="1"/>
        <v>69000</v>
      </c>
      <c r="D34" s="12">
        <v>4000</v>
      </c>
      <c r="E34" s="12">
        <v>7000</v>
      </c>
      <c r="F34" s="12">
        <v>4000</v>
      </c>
      <c r="G34" s="12">
        <v>16500</v>
      </c>
      <c r="H34" s="12">
        <v>29600</v>
      </c>
      <c r="I34" s="8">
        <v>61100</v>
      </c>
      <c r="J34" s="12">
        <v>4000</v>
      </c>
      <c r="K34" s="12">
        <v>0</v>
      </c>
      <c r="L34" s="12">
        <v>0</v>
      </c>
      <c r="M34" s="12">
        <v>3500</v>
      </c>
      <c r="N34" s="12">
        <v>400</v>
      </c>
      <c r="O34" s="8">
        <v>7900</v>
      </c>
    </row>
    <row r="35" spans="1:15" ht="25.5">
      <c r="A35" s="10">
        <v>11</v>
      </c>
      <c r="B35" s="18" t="s">
        <v>29</v>
      </c>
      <c r="C35" s="22">
        <f t="shared" si="1"/>
        <v>46000</v>
      </c>
      <c r="D35" s="12">
        <v>1000</v>
      </c>
      <c r="E35" s="12">
        <v>0</v>
      </c>
      <c r="F35" s="12">
        <v>0</v>
      </c>
      <c r="G35" s="12">
        <v>0</v>
      </c>
      <c r="H35" s="12">
        <v>10300</v>
      </c>
      <c r="I35" s="8">
        <v>11300</v>
      </c>
      <c r="J35" s="12">
        <v>7000</v>
      </c>
      <c r="K35" s="12">
        <v>10000</v>
      </c>
      <c r="L35" s="12">
        <v>0</v>
      </c>
      <c r="M35" s="12">
        <v>11000</v>
      </c>
      <c r="N35" s="12">
        <v>6700</v>
      </c>
      <c r="O35" s="8">
        <v>34700</v>
      </c>
    </row>
    <row r="36" spans="1:15" ht="68.25" customHeight="1">
      <c r="A36" s="10">
        <v>12</v>
      </c>
      <c r="B36" s="18" t="s">
        <v>30</v>
      </c>
      <c r="C36" s="22">
        <f t="shared" si="1"/>
        <v>34794</v>
      </c>
      <c r="D36" s="12">
        <v>0</v>
      </c>
      <c r="E36" s="12">
        <v>17000</v>
      </c>
      <c r="F36" s="12">
        <v>0</v>
      </c>
      <c r="G36" s="12">
        <v>0</v>
      </c>
      <c r="H36" s="12">
        <v>0</v>
      </c>
      <c r="I36" s="8">
        <v>17000</v>
      </c>
      <c r="J36" s="12">
        <v>1200</v>
      </c>
      <c r="K36" s="12"/>
      <c r="L36" s="12">
        <v>4594</v>
      </c>
      <c r="M36" s="12">
        <v>5000</v>
      </c>
      <c r="N36" s="12">
        <v>7000</v>
      </c>
      <c r="O36" s="8">
        <v>17794</v>
      </c>
    </row>
    <row r="37" spans="1:15" ht="25.5">
      <c r="A37" s="10">
        <v>13</v>
      </c>
      <c r="B37" s="18" t="s">
        <v>31</v>
      </c>
      <c r="C37" s="22">
        <f t="shared" si="1"/>
        <v>75911</v>
      </c>
      <c r="D37" s="12">
        <v>9000</v>
      </c>
      <c r="E37" s="12">
        <v>18000</v>
      </c>
      <c r="F37" s="12">
        <v>12911</v>
      </c>
      <c r="G37" s="12">
        <v>19000</v>
      </c>
      <c r="H37" s="12">
        <v>17000</v>
      </c>
      <c r="I37" s="8">
        <v>75911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8">
        <v>0</v>
      </c>
    </row>
    <row r="38" spans="1:15" ht="26.25" customHeight="1">
      <c r="A38" s="10">
        <v>14</v>
      </c>
      <c r="B38" s="11" t="s">
        <v>32</v>
      </c>
      <c r="C38" s="22">
        <f t="shared" si="1"/>
        <v>159688</v>
      </c>
      <c r="D38" s="12">
        <v>12000</v>
      </c>
      <c r="E38" s="12">
        <v>0</v>
      </c>
      <c r="F38" s="12">
        <v>26688</v>
      </c>
      <c r="G38" s="12">
        <v>0</v>
      </c>
      <c r="H38" s="12">
        <v>9200</v>
      </c>
      <c r="I38" s="8">
        <v>47888</v>
      </c>
      <c r="J38" s="12">
        <v>0</v>
      </c>
      <c r="K38" s="12">
        <v>10000</v>
      </c>
      <c r="L38" s="12">
        <v>10000</v>
      </c>
      <c r="M38" s="12">
        <v>40000</v>
      </c>
      <c r="N38" s="12">
        <v>51800</v>
      </c>
      <c r="O38" s="8">
        <v>111800</v>
      </c>
    </row>
    <row r="39" spans="1:15" ht="21.75" customHeight="1">
      <c r="A39" s="10">
        <v>15</v>
      </c>
      <c r="B39" s="11" t="s">
        <v>33</v>
      </c>
      <c r="C39" s="22">
        <f t="shared" si="1"/>
        <v>64400</v>
      </c>
      <c r="D39" s="12">
        <v>0</v>
      </c>
      <c r="E39" s="12">
        <v>10000</v>
      </c>
      <c r="F39" s="12">
        <v>18000</v>
      </c>
      <c r="G39" s="12">
        <v>0</v>
      </c>
      <c r="H39" s="12">
        <v>0</v>
      </c>
      <c r="I39" s="8">
        <v>28000</v>
      </c>
      <c r="J39" s="12">
        <v>5400</v>
      </c>
      <c r="K39" s="12">
        <v>5000</v>
      </c>
      <c r="L39" s="12">
        <v>10000</v>
      </c>
      <c r="M39" s="12">
        <v>14000</v>
      </c>
      <c r="N39" s="12">
        <v>2000</v>
      </c>
      <c r="O39" s="8">
        <v>36400</v>
      </c>
    </row>
    <row r="40" spans="1:15" ht="21.75" customHeight="1">
      <c r="A40" s="10">
        <v>16</v>
      </c>
      <c r="B40" s="11" t="s">
        <v>34</v>
      </c>
      <c r="C40" s="22">
        <f t="shared" si="1"/>
        <v>14228</v>
      </c>
      <c r="D40" s="12">
        <v>0</v>
      </c>
      <c r="E40" s="12">
        <v>0</v>
      </c>
      <c r="F40" s="12">
        <v>1000</v>
      </c>
      <c r="G40" s="12">
        <v>0</v>
      </c>
      <c r="H40" s="12">
        <v>0</v>
      </c>
      <c r="I40" s="8">
        <v>1000</v>
      </c>
      <c r="J40" s="12">
        <v>5000</v>
      </c>
      <c r="K40" s="12">
        <v>6000</v>
      </c>
      <c r="L40" s="12">
        <v>2228</v>
      </c>
      <c r="M40" s="12">
        <v>0</v>
      </c>
      <c r="N40" s="12">
        <v>0</v>
      </c>
      <c r="O40" s="8">
        <v>13228</v>
      </c>
    </row>
    <row r="41" spans="1:15" ht="50.25" customHeight="1">
      <c r="A41" s="10">
        <v>17</v>
      </c>
      <c r="B41" s="11" t="s">
        <v>53</v>
      </c>
      <c r="C41" s="22">
        <f t="shared" si="1"/>
        <v>56800</v>
      </c>
      <c r="D41" s="12">
        <v>5000</v>
      </c>
      <c r="E41" s="12">
        <v>10000</v>
      </c>
      <c r="F41" s="12">
        <v>12300</v>
      </c>
      <c r="G41" s="12">
        <v>9500</v>
      </c>
      <c r="H41" s="12">
        <v>20000</v>
      </c>
      <c r="I41" s="8">
        <v>56800</v>
      </c>
      <c r="J41" s="12"/>
      <c r="K41" s="12"/>
      <c r="L41" s="12"/>
      <c r="M41" s="12"/>
      <c r="N41" s="12"/>
      <c r="O41" s="8">
        <v>0</v>
      </c>
    </row>
    <row r="42" spans="1:15" ht="41.25" customHeight="1">
      <c r="A42" s="10">
        <v>18</v>
      </c>
      <c r="B42" s="11" t="s">
        <v>55</v>
      </c>
      <c r="C42" s="22">
        <f t="shared" si="1"/>
        <v>19200</v>
      </c>
      <c r="D42" s="12">
        <v>0</v>
      </c>
      <c r="E42" s="12">
        <v>0</v>
      </c>
      <c r="F42" s="12">
        <v>0</v>
      </c>
      <c r="G42" s="12">
        <v>13000</v>
      </c>
      <c r="H42" s="12">
        <v>6200</v>
      </c>
      <c r="I42" s="8">
        <v>19200</v>
      </c>
      <c r="J42" s="12"/>
      <c r="K42" s="12"/>
      <c r="L42" s="12"/>
      <c r="M42" s="12"/>
      <c r="N42" s="12"/>
      <c r="O42" s="8">
        <v>0</v>
      </c>
    </row>
    <row r="43" spans="1:15" s="31" customFormat="1" ht="41.25" customHeight="1">
      <c r="A43" s="26">
        <v>19</v>
      </c>
      <c r="B43" s="27" t="s">
        <v>57</v>
      </c>
      <c r="C43" s="28">
        <f t="shared" si="1"/>
        <v>270000</v>
      </c>
      <c r="D43" s="29">
        <v>143000</v>
      </c>
      <c r="E43" s="29">
        <v>127000</v>
      </c>
      <c r="F43" s="29">
        <v>0</v>
      </c>
      <c r="G43" s="29">
        <v>0</v>
      </c>
      <c r="H43" s="29">
        <v>0</v>
      </c>
      <c r="I43" s="30">
        <v>270000</v>
      </c>
      <c r="J43" s="29"/>
      <c r="K43" s="29"/>
      <c r="L43" s="29"/>
      <c r="M43" s="29"/>
      <c r="N43" s="29"/>
      <c r="O43" s="30">
        <v>0</v>
      </c>
    </row>
    <row r="44" spans="1:15" ht="38.25">
      <c r="A44" s="10">
        <v>20</v>
      </c>
      <c r="B44" s="11" t="s">
        <v>56</v>
      </c>
      <c r="C44" s="22">
        <f t="shared" si="1"/>
        <v>176500</v>
      </c>
      <c r="D44" s="12">
        <v>0</v>
      </c>
      <c r="E44" s="12">
        <v>8000</v>
      </c>
      <c r="F44" s="12">
        <v>0</v>
      </c>
      <c r="G44" s="12">
        <v>15000</v>
      </c>
      <c r="H44" s="12">
        <v>0</v>
      </c>
      <c r="I44" s="8">
        <v>23000</v>
      </c>
      <c r="J44" s="12">
        <v>0</v>
      </c>
      <c r="K44" s="12">
        <v>22500</v>
      </c>
      <c r="L44" s="12">
        <v>75000</v>
      </c>
      <c r="M44" s="12">
        <v>56000</v>
      </c>
      <c r="N44" s="12">
        <v>0</v>
      </c>
      <c r="O44" s="8">
        <v>153500</v>
      </c>
    </row>
    <row r="45" spans="1:15" ht="51">
      <c r="A45" s="10">
        <v>21</v>
      </c>
      <c r="B45" s="11" t="s">
        <v>54</v>
      </c>
      <c r="C45" s="22">
        <f t="shared" si="1"/>
        <v>23000</v>
      </c>
      <c r="D45" s="12">
        <v>0</v>
      </c>
      <c r="E45" s="12">
        <v>0</v>
      </c>
      <c r="F45" s="12">
        <v>0</v>
      </c>
      <c r="G45" s="12">
        <v>3500</v>
      </c>
      <c r="H45" s="12">
        <v>5000</v>
      </c>
      <c r="I45" s="8">
        <v>8500</v>
      </c>
      <c r="J45" s="12"/>
      <c r="K45" s="12">
        <v>5000</v>
      </c>
      <c r="L45" s="12">
        <v>4500</v>
      </c>
      <c r="M45" s="12">
        <v>500</v>
      </c>
      <c r="N45" s="12">
        <v>4500</v>
      </c>
      <c r="O45" s="8">
        <v>14500</v>
      </c>
    </row>
    <row r="46" spans="1:15" ht="33.75" customHeight="1">
      <c r="A46" s="10">
        <v>22</v>
      </c>
      <c r="B46" s="11" t="s">
        <v>59</v>
      </c>
      <c r="C46" s="22">
        <f t="shared" si="1"/>
        <v>85000</v>
      </c>
      <c r="D46" s="12"/>
      <c r="E46" s="12"/>
      <c r="F46" s="12"/>
      <c r="G46" s="12">
        <v>5500</v>
      </c>
      <c r="H46" s="12">
        <v>5000</v>
      </c>
      <c r="I46" s="8">
        <v>10500</v>
      </c>
      <c r="J46" s="12">
        <v>10000</v>
      </c>
      <c r="K46" s="12">
        <v>0</v>
      </c>
      <c r="L46" s="12">
        <v>29500</v>
      </c>
      <c r="M46" s="12">
        <v>25000</v>
      </c>
      <c r="N46" s="12">
        <v>10000</v>
      </c>
      <c r="O46" s="8">
        <v>74500</v>
      </c>
    </row>
    <row r="47" spans="1:15" ht="33.75" customHeight="1">
      <c r="A47" s="10">
        <v>23</v>
      </c>
      <c r="B47" s="11" t="s">
        <v>60</v>
      </c>
      <c r="C47" s="22">
        <f t="shared" si="1"/>
        <v>123004</v>
      </c>
      <c r="D47" s="12"/>
      <c r="E47" s="12"/>
      <c r="F47" s="12"/>
      <c r="G47" s="12"/>
      <c r="H47" s="12"/>
      <c r="I47" s="8">
        <v>0</v>
      </c>
      <c r="J47" s="12">
        <v>30000</v>
      </c>
      <c r="K47" s="12">
        <v>20000</v>
      </c>
      <c r="L47" s="12">
        <v>23004</v>
      </c>
      <c r="M47" s="12">
        <v>22000</v>
      </c>
      <c r="N47" s="12">
        <v>28000</v>
      </c>
      <c r="O47" s="8">
        <v>123004</v>
      </c>
    </row>
    <row r="48" spans="1:15" ht="33.75" customHeight="1">
      <c r="A48" s="10">
        <v>24</v>
      </c>
      <c r="B48" s="11" t="s">
        <v>61</v>
      </c>
      <c r="C48" s="22">
        <f t="shared" si="1"/>
        <v>319000</v>
      </c>
      <c r="D48" s="12"/>
      <c r="E48" s="12"/>
      <c r="F48" s="12"/>
      <c r="G48" s="12"/>
      <c r="H48" s="12"/>
      <c r="I48" s="8">
        <v>0</v>
      </c>
      <c r="J48" s="12">
        <v>10000</v>
      </c>
      <c r="K48" s="12">
        <v>90000</v>
      </c>
      <c r="L48" s="12">
        <v>89000</v>
      </c>
      <c r="M48" s="12">
        <v>80000</v>
      </c>
      <c r="N48" s="12">
        <v>50000</v>
      </c>
      <c r="O48" s="8">
        <v>319000</v>
      </c>
    </row>
    <row r="49" spans="1:15" ht="33.75" customHeight="1">
      <c r="A49" s="10">
        <v>25</v>
      </c>
      <c r="B49" s="11" t="s">
        <v>62</v>
      </c>
      <c r="C49" s="22">
        <f t="shared" si="1"/>
        <v>72900</v>
      </c>
      <c r="D49" s="12"/>
      <c r="E49" s="12"/>
      <c r="F49" s="12"/>
      <c r="G49" s="12"/>
      <c r="H49" s="12"/>
      <c r="I49" s="8">
        <v>0</v>
      </c>
      <c r="J49" s="12">
        <v>7000</v>
      </c>
      <c r="K49" s="12">
        <v>28000</v>
      </c>
      <c r="L49" s="12">
        <v>16650</v>
      </c>
      <c r="M49" s="12">
        <v>11250</v>
      </c>
      <c r="N49" s="12">
        <v>10000</v>
      </c>
      <c r="O49" s="8">
        <v>72900</v>
      </c>
    </row>
    <row r="50" spans="1:15" ht="33.75" customHeight="1">
      <c r="A50" s="10">
        <v>26</v>
      </c>
      <c r="B50" s="19" t="s">
        <v>66</v>
      </c>
      <c r="C50" s="22">
        <f t="shared" si="1"/>
        <v>298025</v>
      </c>
      <c r="D50" s="12">
        <v>0</v>
      </c>
      <c r="E50" s="12">
        <v>0</v>
      </c>
      <c r="F50" s="12">
        <v>32224</v>
      </c>
      <c r="G50" s="12">
        <v>37237</v>
      </c>
      <c r="H50" s="12">
        <v>24260</v>
      </c>
      <c r="I50" s="8">
        <v>93721</v>
      </c>
      <c r="J50" s="12">
        <v>0</v>
      </c>
      <c r="K50" s="12">
        <v>0</v>
      </c>
      <c r="L50" s="12">
        <v>80076</v>
      </c>
      <c r="M50" s="12">
        <v>87828</v>
      </c>
      <c r="N50" s="12">
        <v>36400</v>
      </c>
      <c r="O50" s="8">
        <v>204304</v>
      </c>
    </row>
    <row r="51" spans="1:15" ht="36.75" customHeight="1">
      <c r="A51" s="10">
        <v>27</v>
      </c>
      <c r="B51" s="19" t="s">
        <v>67</v>
      </c>
      <c r="C51" s="22">
        <f t="shared" si="1"/>
        <v>72000</v>
      </c>
      <c r="D51" s="12"/>
      <c r="E51" s="12"/>
      <c r="F51" s="12"/>
      <c r="G51" s="12">
        <v>36000</v>
      </c>
      <c r="H51" s="12">
        <v>36000</v>
      </c>
      <c r="I51" s="8">
        <v>72000</v>
      </c>
      <c r="J51" s="12"/>
      <c r="K51" s="12"/>
      <c r="L51" s="12"/>
      <c r="M51" s="12"/>
      <c r="N51" s="12"/>
      <c r="O51" s="8">
        <v>0</v>
      </c>
    </row>
    <row r="52" spans="1:15" ht="33.75" customHeight="1">
      <c r="A52" s="10">
        <v>28</v>
      </c>
      <c r="B52" s="11" t="s">
        <v>63</v>
      </c>
      <c r="C52" s="22">
        <f t="shared" si="1"/>
        <v>1100800</v>
      </c>
      <c r="D52" s="12"/>
      <c r="E52" s="12"/>
      <c r="F52" s="12"/>
      <c r="G52" s="12"/>
      <c r="H52" s="12"/>
      <c r="I52" s="8">
        <v>0</v>
      </c>
      <c r="J52" s="12">
        <v>80000</v>
      </c>
      <c r="K52" s="12">
        <v>230000</v>
      </c>
      <c r="L52" s="12">
        <v>220800</v>
      </c>
      <c r="M52" s="12">
        <v>225000</v>
      </c>
      <c r="N52" s="12">
        <v>345000</v>
      </c>
      <c r="O52" s="8">
        <v>1100800</v>
      </c>
    </row>
    <row r="53" spans="1:15" ht="42" customHeight="1">
      <c r="A53" s="10">
        <v>29</v>
      </c>
      <c r="B53" s="11" t="s">
        <v>68</v>
      </c>
      <c r="C53" s="22">
        <f t="shared" si="1"/>
        <v>20000</v>
      </c>
      <c r="D53" s="12"/>
      <c r="E53" s="12"/>
      <c r="F53" s="12"/>
      <c r="G53" s="12"/>
      <c r="H53" s="12"/>
      <c r="I53" s="8"/>
      <c r="J53" s="12"/>
      <c r="K53" s="12"/>
      <c r="L53" s="12"/>
      <c r="M53" s="12"/>
      <c r="N53" s="12">
        <v>20000</v>
      </c>
      <c r="O53" s="8">
        <v>20000</v>
      </c>
    </row>
    <row r="54" spans="1:15" ht="48" customHeight="1">
      <c r="A54" s="10">
        <v>30</v>
      </c>
      <c r="B54" s="11" t="s">
        <v>69</v>
      </c>
      <c r="C54" s="22">
        <f t="shared" si="1"/>
        <v>50000</v>
      </c>
      <c r="D54" s="12"/>
      <c r="E54" s="12"/>
      <c r="F54" s="12"/>
      <c r="G54" s="12"/>
      <c r="H54" s="12"/>
      <c r="I54" s="8"/>
      <c r="J54" s="12"/>
      <c r="K54" s="12"/>
      <c r="L54" s="12"/>
      <c r="M54" s="12">
        <v>35000</v>
      </c>
      <c r="N54" s="12">
        <v>15000</v>
      </c>
      <c r="O54" s="8">
        <v>50000</v>
      </c>
    </row>
    <row r="55" spans="1:15" ht="25.5">
      <c r="A55" s="10">
        <v>31</v>
      </c>
      <c r="B55" s="11" t="s">
        <v>70</v>
      </c>
      <c r="C55" s="22">
        <f t="shared" si="1"/>
        <v>27000</v>
      </c>
      <c r="D55" s="12"/>
      <c r="E55" s="12"/>
      <c r="F55" s="12"/>
      <c r="G55" s="12">
        <v>15000</v>
      </c>
      <c r="H55" s="12">
        <v>12000</v>
      </c>
      <c r="I55" s="8">
        <v>27000</v>
      </c>
      <c r="J55" s="12"/>
      <c r="K55" s="12"/>
      <c r="L55" s="12"/>
      <c r="M55" s="12"/>
      <c r="N55" s="12"/>
      <c r="O55" s="8">
        <v>0</v>
      </c>
    </row>
    <row r="56" spans="1:15" ht="25.5">
      <c r="A56" s="10">
        <v>32</v>
      </c>
      <c r="B56" s="11" t="s">
        <v>71</v>
      </c>
      <c r="C56" s="22">
        <f t="shared" si="1"/>
        <v>29800</v>
      </c>
      <c r="D56" s="12"/>
      <c r="E56" s="12"/>
      <c r="F56" s="12"/>
      <c r="G56" s="12"/>
      <c r="H56" s="12"/>
      <c r="I56" s="8"/>
      <c r="J56" s="12"/>
      <c r="K56" s="12"/>
      <c r="L56" s="12">
        <v>13800</v>
      </c>
      <c r="M56" s="12">
        <v>14000</v>
      </c>
      <c r="N56" s="12">
        <v>2000</v>
      </c>
      <c r="O56" s="8">
        <v>29800</v>
      </c>
    </row>
    <row r="57" spans="1:15" s="9" customFormat="1" ht="17.25" customHeight="1">
      <c r="A57" s="4" t="s">
        <v>35</v>
      </c>
      <c r="B57" s="7" t="s">
        <v>36</v>
      </c>
      <c r="C57" s="22">
        <f t="shared" si="1"/>
        <v>5331668</v>
      </c>
      <c r="D57" s="12">
        <v>324374</v>
      </c>
      <c r="E57" s="12">
        <v>314337</v>
      </c>
      <c r="F57" s="12">
        <v>409548</v>
      </c>
      <c r="G57" s="12">
        <v>308475</v>
      </c>
      <c r="H57" s="12">
        <v>219057</v>
      </c>
      <c r="I57" s="8">
        <v>1667791</v>
      </c>
      <c r="J57" s="8">
        <v>355966</v>
      </c>
      <c r="K57" s="8">
        <v>665048</v>
      </c>
      <c r="L57" s="8">
        <v>758214</v>
      </c>
      <c r="M57" s="8">
        <v>1394140</v>
      </c>
      <c r="N57" s="8">
        <v>331009</v>
      </c>
      <c r="O57" s="8">
        <v>3663877</v>
      </c>
    </row>
    <row r="58" spans="1:15" ht="20.25" customHeight="1">
      <c r="A58" s="10">
        <v>1</v>
      </c>
      <c r="B58" s="11" t="s">
        <v>37</v>
      </c>
      <c r="C58" s="22">
        <f t="shared" si="1"/>
        <v>3924592</v>
      </c>
      <c r="D58" s="12">
        <v>274664</v>
      </c>
      <c r="E58" s="12">
        <v>295097</v>
      </c>
      <c r="F58" s="12">
        <v>391638</v>
      </c>
      <c r="G58" s="12">
        <v>292925</v>
      </c>
      <c r="H58" s="12">
        <v>205057</v>
      </c>
      <c r="I58" s="12">
        <v>1459381</v>
      </c>
      <c r="J58" s="12">
        <v>157136</v>
      </c>
      <c r="K58" s="12">
        <v>355000</v>
      </c>
      <c r="L58" s="12">
        <v>549500</v>
      </c>
      <c r="M58" s="12">
        <v>1203575</v>
      </c>
      <c r="N58" s="12">
        <v>200000</v>
      </c>
      <c r="O58" s="8">
        <v>2465211</v>
      </c>
    </row>
    <row r="59" spans="1:15" ht="20.25" customHeight="1">
      <c r="A59" s="10">
        <v>2</v>
      </c>
      <c r="B59" s="11" t="s">
        <v>38</v>
      </c>
      <c r="C59" s="22">
        <f t="shared" si="1"/>
        <v>730248</v>
      </c>
      <c r="D59" s="12">
        <v>8200</v>
      </c>
      <c r="E59" s="12">
        <v>0</v>
      </c>
      <c r="F59" s="12">
        <v>0</v>
      </c>
      <c r="G59" s="12">
        <v>0</v>
      </c>
      <c r="H59" s="12">
        <v>0</v>
      </c>
      <c r="I59" s="12">
        <v>8200</v>
      </c>
      <c r="J59" s="12">
        <v>109600</v>
      </c>
      <c r="K59" s="12">
        <v>250000</v>
      </c>
      <c r="L59" s="12">
        <v>153824</v>
      </c>
      <c r="M59" s="12">
        <v>141615</v>
      </c>
      <c r="N59" s="12">
        <v>67009</v>
      </c>
      <c r="O59" s="8">
        <v>722048</v>
      </c>
    </row>
    <row r="60" spans="1:15" ht="20.25" customHeight="1">
      <c r="A60" s="10">
        <v>3</v>
      </c>
      <c r="B60" s="20" t="s">
        <v>39</v>
      </c>
      <c r="C60" s="22">
        <f t="shared" si="1"/>
        <v>133228</v>
      </c>
      <c r="D60" s="12">
        <v>23310</v>
      </c>
      <c r="E60" s="12">
        <v>10000</v>
      </c>
      <c r="F60" s="12">
        <v>0</v>
      </c>
      <c r="G60" s="12">
        <v>0</v>
      </c>
      <c r="H60" s="12">
        <v>0</v>
      </c>
      <c r="I60" s="12">
        <v>33310</v>
      </c>
      <c r="J60" s="12">
        <v>32830</v>
      </c>
      <c r="K60" s="12">
        <v>39288</v>
      </c>
      <c r="L60" s="12">
        <v>27800</v>
      </c>
      <c r="M60" s="12">
        <v>0</v>
      </c>
      <c r="N60" s="12">
        <v>0</v>
      </c>
      <c r="O60" s="8">
        <v>99918</v>
      </c>
    </row>
    <row r="61" spans="1:15" ht="20.25" customHeight="1">
      <c r="A61" s="10">
        <v>4</v>
      </c>
      <c r="B61" s="20" t="s">
        <v>40</v>
      </c>
      <c r="C61" s="22">
        <f t="shared" si="1"/>
        <v>292100</v>
      </c>
      <c r="D61" s="12">
        <v>18200</v>
      </c>
      <c r="E61" s="12">
        <v>9240</v>
      </c>
      <c r="F61" s="12">
        <v>17910</v>
      </c>
      <c r="G61" s="12">
        <v>15550</v>
      </c>
      <c r="H61" s="12">
        <v>14000</v>
      </c>
      <c r="I61" s="12">
        <v>74900</v>
      </c>
      <c r="J61" s="12">
        <v>56400</v>
      </c>
      <c r="K61" s="12">
        <v>20760</v>
      </c>
      <c r="L61" s="12">
        <v>27090</v>
      </c>
      <c r="M61" s="12">
        <v>48950</v>
      </c>
      <c r="N61" s="12">
        <v>64000</v>
      </c>
      <c r="O61" s="8">
        <v>217200</v>
      </c>
    </row>
    <row r="62" spans="1:15" ht="28.5" customHeight="1">
      <c r="A62" s="10">
        <v>5</v>
      </c>
      <c r="B62" s="20" t="s">
        <v>64</v>
      </c>
      <c r="C62" s="22">
        <f t="shared" si="1"/>
        <v>116500</v>
      </c>
      <c r="D62" s="12"/>
      <c r="E62" s="12"/>
      <c r="F62" s="12"/>
      <c r="G62" s="12">
        <v>32000</v>
      </c>
      <c r="H62" s="12">
        <v>15000</v>
      </c>
      <c r="I62" s="12">
        <v>47000</v>
      </c>
      <c r="J62" s="12"/>
      <c r="K62" s="12"/>
      <c r="L62" s="12"/>
      <c r="M62" s="12">
        <v>48000</v>
      </c>
      <c r="N62" s="12">
        <v>21500</v>
      </c>
      <c r="O62" s="8">
        <v>69500</v>
      </c>
    </row>
    <row r="63" spans="1:15" ht="28.5" customHeight="1">
      <c r="A63" s="10">
        <v>6</v>
      </c>
      <c r="B63" s="20" t="s">
        <v>65</v>
      </c>
      <c r="C63" s="22">
        <f t="shared" si="1"/>
        <v>135000</v>
      </c>
      <c r="D63" s="12"/>
      <c r="E63" s="12"/>
      <c r="F63" s="12"/>
      <c r="G63" s="12">
        <v>45000</v>
      </c>
      <c r="H63" s="12"/>
      <c r="I63" s="12">
        <v>45000</v>
      </c>
      <c r="J63" s="12"/>
      <c r="K63" s="12"/>
      <c r="L63" s="12"/>
      <c r="M63" s="12">
        <v>90000</v>
      </c>
      <c r="N63" s="12"/>
      <c r="O63" s="8">
        <v>90000</v>
      </c>
    </row>
    <row r="64" spans="1:15" s="9" customFormat="1" ht="20.25" customHeight="1">
      <c r="A64" s="4" t="s">
        <v>41</v>
      </c>
      <c r="B64" s="7" t="s">
        <v>42</v>
      </c>
      <c r="C64" s="22">
        <f t="shared" si="1"/>
        <v>840990</v>
      </c>
      <c r="D64" s="12">
        <v>6000</v>
      </c>
      <c r="E64" s="12">
        <v>17406</v>
      </c>
      <c r="F64" s="12">
        <v>13650</v>
      </c>
      <c r="G64" s="12">
        <v>0</v>
      </c>
      <c r="H64" s="12">
        <v>0</v>
      </c>
      <c r="I64" s="8">
        <v>37056</v>
      </c>
      <c r="J64" s="12">
        <v>129000</v>
      </c>
      <c r="K64" s="12">
        <v>154094</v>
      </c>
      <c r="L64" s="12">
        <v>151350</v>
      </c>
      <c r="M64" s="12">
        <v>182500</v>
      </c>
      <c r="N64" s="12">
        <v>186990</v>
      </c>
      <c r="O64" s="8">
        <v>803934</v>
      </c>
    </row>
    <row r="65" spans="1:15" s="9" customFormat="1" ht="21.75" customHeight="1">
      <c r="A65" s="4" t="s">
        <v>43</v>
      </c>
      <c r="B65" s="21" t="s">
        <v>44</v>
      </c>
      <c r="C65" s="28">
        <f>SUM(C66:C75)</f>
        <v>8550896</v>
      </c>
      <c r="D65" s="32">
        <f aca="true" t="shared" si="3" ref="D65:O65">SUM(D66:D75)</f>
        <v>482367</v>
      </c>
      <c r="E65" s="32">
        <f t="shared" si="3"/>
        <v>441978</v>
      </c>
      <c r="F65" s="24">
        <f t="shared" si="3"/>
        <v>356489</v>
      </c>
      <c r="G65" s="32">
        <f t="shared" si="3"/>
        <v>304635</v>
      </c>
      <c r="H65" s="32">
        <f t="shared" si="3"/>
        <v>396989</v>
      </c>
      <c r="I65" s="28">
        <f t="shared" si="3"/>
        <v>1982458</v>
      </c>
      <c r="J65" s="24">
        <f t="shared" si="3"/>
        <v>678782</v>
      </c>
      <c r="K65" s="24">
        <f t="shared" si="3"/>
        <v>914316</v>
      </c>
      <c r="L65" s="24">
        <f t="shared" si="3"/>
        <v>1694053</v>
      </c>
      <c r="M65" s="24">
        <f t="shared" si="3"/>
        <v>1536617</v>
      </c>
      <c r="N65" s="24">
        <f t="shared" si="3"/>
        <v>1744670</v>
      </c>
      <c r="O65" s="22">
        <f t="shared" si="3"/>
        <v>6568438</v>
      </c>
    </row>
    <row r="66" spans="1:15" ht="18" customHeight="1">
      <c r="A66" s="10">
        <v>1</v>
      </c>
      <c r="B66" s="11" t="s">
        <v>45</v>
      </c>
      <c r="C66" s="22">
        <f t="shared" si="1"/>
        <v>187187</v>
      </c>
      <c r="D66" s="12">
        <v>158687</v>
      </c>
      <c r="E66" s="12">
        <v>0</v>
      </c>
      <c r="F66" s="12">
        <v>0</v>
      </c>
      <c r="G66" s="12">
        <v>0</v>
      </c>
      <c r="H66" s="12">
        <v>0</v>
      </c>
      <c r="I66" s="8">
        <v>158687</v>
      </c>
      <c r="J66" s="12">
        <v>4000</v>
      </c>
      <c r="K66" s="12">
        <v>0</v>
      </c>
      <c r="L66" s="12">
        <v>0</v>
      </c>
      <c r="M66" s="12">
        <v>24500</v>
      </c>
      <c r="N66" s="12">
        <v>0</v>
      </c>
      <c r="O66" s="8">
        <v>28500</v>
      </c>
    </row>
    <row r="67" spans="1:15" ht="18.75" customHeight="1">
      <c r="A67" s="10">
        <v>2</v>
      </c>
      <c r="B67" s="11" t="s">
        <v>46</v>
      </c>
      <c r="C67" s="22">
        <f t="shared" si="1"/>
        <v>574968</v>
      </c>
      <c r="D67" s="12">
        <v>19853</v>
      </c>
      <c r="E67" s="12">
        <v>22338</v>
      </c>
      <c r="F67" s="12">
        <v>26294</v>
      </c>
      <c r="G67" s="12">
        <v>47934</v>
      </c>
      <c r="H67" s="12">
        <v>36686</v>
      </c>
      <c r="I67" s="8">
        <v>153105</v>
      </c>
      <c r="J67" s="12">
        <v>58000</v>
      </c>
      <c r="K67" s="12">
        <v>90795</v>
      </c>
      <c r="L67" s="12">
        <v>130137</v>
      </c>
      <c r="M67" s="12">
        <v>88259</v>
      </c>
      <c r="N67" s="12">
        <v>54672</v>
      </c>
      <c r="O67" s="8">
        <v>421863</v>
      </c>
    </row>
    <row r="68" spans="1:15" ht="27.75" customHeight="1">
      <c r="A68" s="10">
        <v>3</v>
      </c>
      <c r="B68" s="11" t="s">
        <v>72</v>
      </c>
      <c r="C68" s="22">
        <f t="shared" si="1"/>
        <v>2162912</v>
      </c>
      <c r="D68" s="12">
        <v>11153</v>
      </c>
      <c r="E68" s="12">
        <v>15603</v>
      </c>
      <c r="F68" s="12">
        <v>12153</v>
      </c>
      <c r="G68" s="12">
        <v>11153</v>
      </c>
      <c r="H68" s="12">
        <v>11153</v>
      </c>
      <c r="I68" s="8">
        <v>61215</v>
      </c>
      <c r="J68" s="12">
        <v>200100</v>
      </c>
      <c r="K68" s="12">
        <v>243750</v>
      </c>
      <c r="L68" s="12">
        <v>467847</v>
      </c>
      <c r="M68" s="12">
        <v>590000</v>
      </c>
      <c r="N68" s="12">
        <v>600000</v>
      </c>
      <c r="O68" s="8">
        <v>2101697</v>
      </c>
    </row>
    <row r="69" spans="1:15" ht="19.5" customHeight="1">
      <c r="A69" s="10">
        <v>4</v>
      </c>
      <c r="B69" s="11" t="s">
        <v>47</v>
      </c>
      <c r="C69" s="22">
        <f t="shared" si="1"/>
        <v>1795667</v>
      </c>
      <c r="D69" s="12">
        <v>89442</v>
      </c>
      <c r="E69" s="12">
        <v>86737</v>
      </c>
      <c r="F69" s="12">
        <v>84992</v>
      </c>
      <c r="G69" s="12">
        <v>80958</v>
      </c>
      <c r="H69" s="12">
        <v>137337</v>
      </c>
      <c r="I69" s="8">
        <v>479466</v>
      </c>
      <c r="J69" s="12">
        <v>220674</v>
      </c>
      <c r="K69" s="12">
        <v>251434</v>
      </c>
      <c r="L69" s="12">
        <v>293704</v>
      </c>
      <c r="M69" s="12">
        <v>274768</v>
      </c>
      <c r="N69" s="12">
        <v>275621</v>
      </c>
      <c r="O69" s="8">
        <v>1316201</v>
      </c>
    </row>
    <row r="70" spans="1:15" ht="16.5" customHeight="1">
      <c r="A70" s="10">
        <v>5</v>
      </c>
      <c r="B70" s="14" t="s">
        <v>38</v>
      </c>
      <c r="C70" s="22">
        <f t="shared" si="1"/>
        <v>62773</v>
      </c>
      <c r="D70" s="12">
        <v>13600</v>
      </c>
      <c r="E70" s="12">
        <v>24600</v>
      </c>
      <c r="F70" s="12">
        <v>15900</v>
      </c>
      <c r="G70" s="12">
        <v>0</v>
      </c>
      <c r="H70" s="12">
        <v>0</v>
      </c>
      <c r="I70" s="8">
        <v>54100</v>
      </c>
      <c r="J70" s="12">
        <v>0</v>
      </c>
      <c r="K70" s="12">
        <v>6537</v>
      </c>
      <c r="L70" s="12">
        <v>996</v>
      </c>
      <c r="M70" s="12">
        <v>1140</v>
      </c>
      <c r="N70" s="12">
        <v>0</v>
      </c>
      <c r="O70" s="8">
        <v>8673</v>
      </c>
    </row>
    <row r="71" spans="1:15" ht="18" customHeight="1">
      <c r="A71" s="10">
        <v>6</v>
      </c>
      <c r="B71" s="14" t="s">
        <v>48</v>
      </c>
      <c r="C71" s="22">
        <f t="shared" si="1"/>
        <v>51219</v>
      </c>
      <c r="D71" s="12">
        <v>25200</v>
      </c>
      <c r="E71" s="12">
        <v>11900</v>
      </c>
      <c r="F71" s="12">
        <v>12500</v>
      </c>
      <c r="G71" s="12">
        <v>0</v>
      </c>
      <c r="H71" s="12">
        <v>0</v>
      </c>
      <c r="I71" s="8">
        <v>49600</v>
      </c>
      <c r="J71" s="12">
        <v>0</v>
      </c>
      <c r="K71" s="12">
        <v>1000</v>
      </c>
      <c r="L71" s="12">
        <v>619</v>
      </c>
      <c r="M71" s="12">
        <v>0</v>
      </c>
      <c r="N71" s="12">
        <v>0</v>
      </c>
      <c r="O71" s="8">
        <v>1619</v>
      </c>
    </row>
    <row r="72" spans="1:16" ht="52.5" customHeight="1">
      <c r="A72" s="10">
        <v>7</v>
      </c>
      <c r="B72" s="11" t="s">
        <v>76</v>
      </c>
      <c r="C72" s="28">
        <f t="shared" si="1"/>
        <v>170500</v>
      </c>
      <c r="D72" s="12">
        <v>0</v>
      </c>
      <c r="E72" s="29">
        <v>45500</v>
      </c>
      <c r="F72" s="12">
        <v>45000</v>
      </c>
      <c r="G72" s="29">
        <v>45000</v>
      </c>
      <c r="H72" s="29">
        <v>35000</v>
      </c>
      <c r="I72" s="30">
        <f>SUM(D72:H72)</f>
        <v>170500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8">
        <v>0</v>
      </c>
      <c r="P72" s="25"/>
    </row>
    <row r="73" spans="1:15" ht="30" customHeight="1">
      <c r="A73" s="10">
        <v>8</v>
      </c>
      <c r="B73" s="11" t="s">
        <v>49</v>
      </c>
      <c r="C73" s="22">
        <f>I73+O73</f>
        <v>234000</v>
      </c>
      <c r="D73" s="12">
        <v>75000</v>
      </c>
      <c r="E73" s="12">
        <v>79000</v>
      </c>
      <c r="F73" s="12">
        <v>80000</v>
      </c>
      <c r="G73" s="12"/>
      <c r="H73" s="12">
        <v>0</v>
      </c>
      <c r="I73" s="8">
        <v>234000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8">
        <v>0</v>
      </c>
    </row>
    <row r="74" spans="1:15" ht="25.5">
      <c r="A74" s="10">
        <v>9</v>
      </c>
      <c r="B74" s="11" t="s">
        <v>50</v>
      </c>
      <c r="C74" s="22">
        <f>I74+O74</f>
        <v>1590470</v>
      </c>
      <c r="D74" s="12">
        <v>0</v>
      </c>
      <c r="E74" s="12">
        <v>0</v>
      </c>
      <c r="F74" s="12">
        <v>0</v>
      </c>
      <c r="G74" s="12">
        <v>340</v>
      </c>
      <c r="H74" s="12">
        <v>0</v>
      </c>
      <c r="I74" s="8">
        <v>340</v>
      </c>
      <c r="J74" s="12">
        <v>29540</v>
      </c>
      <c r="K74" s="12">
        <v>100900</v>
      </c>
      <c r="L74" s="12">
        <v>580200</v>
      </c>
      <c r="M74" s="12">
        <v>403000</v>
      </c>
      <c r="N74" s="12">
        <v>476490</v>
      </c>
      <c r="O74" s="8">
        <v>1590130</v>
      </c>
    </row>
    <row r="75" spans="1:15" ht="25.5">
      <c r="A75" s="10">
        <v>10</v>
      </c>
      <c r="B75" s="11" t="s">
        <v>73</v>
      </c>
      <c r="C75" s="22">
        <f>I75+O75</f>
        <v>1721200</v>
      </c>
      <c r="D75" s="12">
        <v>89432</v>
      </c>
      <c r="E75" s="12">
        <v>156300</v>
      </c>
      <c r="F75" s="12">
        <v>79650</v>
      </c>
      <c r="G75" s="12">
        <v>119250</v>
      </c>
      <c r="H75" s="12">
        <v>176813</v>
      </c>
      <c r="I75" s="8">
        <v>621445</v>
      </c>
      <c r="J75" s="12">
        <v>166468</v>
      </c>
      <c r="K75" s="12">
        <v>219900</v>
      </c>
      <c r="L75" s="12">
        <v>220550</v>
      </c>
      <c r="M75" s="12">
        <v>154950</v>
      </c>
      <c r="N75" s="12">
        <v>337887</v>
      </c>
      <c r="O75" s="8">
        <v>1099755</v>
      </c>
    </row>
    <row r="76" spans="1:15" ht="12.75">
      <c r="A76" s="34"/>
      <c r="B76" s="33" t="s">
        <v>84</v>
      </c>
      <c r="C76" s="35">
        <f>C7+C24+C57+C64+C65</f>
        <v>22845802</v>
      </c>
      <c r="D76" s="36">
        <f aca="true" t="shared" si="4" ref="D76:O76">D7+D24+D57+D64+D65</f>
        <v>1400806</v>
      </c>
      <c r="E76" s="36">
        <f t="shared" si="4"/>
        <v>1575406</v>
      </c>
      <c r="F76" s="36">
        <f t="shared" si="4"/>
        <v>1329206</v>
      </c>
      <c r="G76" s="36">
        <f t="shared" si="4"/>
        <v>1224570</v>
      </c>
      <c r="H76" s="36">
        <f t="shared" si="4"/>
        <v>1298238</v>
      </c>
      <c r="I76" s="35">
        <f t="shared" si="4"/>
        <v>6920226</v>
      </c>
      <c r="J76" s="36">
        <f t="shared" si="4"/>
        <v>1622332</v>
      </c>
      <c r="K76" s="36">
        <f t="shared" si="4"/>
        <v>2666449</v>
      </c>
      <c r="L76" s="36">
        <f t="shared" si="4"/>
        <v>3679233</v>
      </c>
      <c r="M76" s="36">
        <f t="shared" si="4"/>
        <v>4272909</v>
      </c>
      <c r="N76" s="36">
        <f t="shared" si="4"/>
        <v>3525153</v>
      </c>
      <c r="O76" s="35">
        <f t="shared" si="4"/>
        <v>15925576</v>
      </c>
    </row>
  </sheetData>
  <sheetProtection/>
  <mergeCells count="9">
    <mergeCell ref="A1:O1"/>
    <mergeCell ref="A3:O3"/>
    <mergeCell ref="A5:A6"/>
    <mergeCell ref="B5:B6"/>
    <mergeCell ref="D5:I5"/>
    <mergeCell ref="J5:O5"/>
    <mergeCell ref="C5:C6"/>
    <mergeCell ref="A2:O2"/>
    <mergeCell ref="L4:O4"/>
  </mergeCells>
  <printOptions horizontalCentered="1"/>
  <pageMargins left="0" right="0" top="0.5" bottom="0.5" header="0.3" footer="0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 QUANG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THIEN</dc:creator>
  <cp:keywords/>
  <dc:description/>
  <cp:lastModifiedBy>NP-COMPUTER</cp:lastModifiedBy>
  <cp:lastPrinted>2015-06-29T00:56:40Z</cp:lastPrinted>
  <dcterms:created xsi:type="dcterms:W3CDTF">2015-01-14T07:08:06Z</dcterms:created>
  <dcterms:modified xsi:type="dcterms:W3CDTF">2015-06-30T09:50:30Z</dcterms:modified>
  <cp:category/>
  <cp:version/>
  <cp:contentType/>
  <cp:contentStatus/>
</cp:coreProperties>
</file>